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基础数据表" sheetId="1" r:id="rId1"/>
    <sheet name="Sheet1" sheetId="2" r:id="rId2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<sst xmlns="http://schemas.openxmlformats.org/spreadsheetml/2006/main" count="81" uniqueCount="64">
  <si>
    <t>附件2：</t>
  </si>
  <si>
    <t>州级预算部门整体支出绩效评价基础数据表</t>
  </si>
  <si>
    <t>编制单位：州乡村振兴局</t>
  </si>
  <si>
    <t>财政供养人员情况</t>
  </si>
  <si>
    <r>
      <t>2021</t>
    </r>
    <r>
      <rPr>
        <sz val="10.5"/>
        <color indexed="8"/>
        <rFont val="仿宋_GB2312"/>
        <family val="0"/>
      </rPr>
      <t>年末编制数</t>
    </r>
  </si>
  <si>
    <r>
      <t>202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仿宋_GB2312"/>
        <family val="0"/>
      </rPr>
      <t>年末实际在职人数</t>
    </r>
  </si>
  <si>
    <r>
      <rPr>
        <sz val="10.5"/>
        <color indexed="8"/>
        <rFont val="仿宋_GB2312"/>
        <family val="0"/>
      </rPr>
      <t>控制率</t>
    </r>
  </si>
  <si>
    <t>经费控制情况</t>
  </si>
  <si>
    <r>
      <t>20</t>
    </r>
    <r>
      <rPr>
        <sz val="10.5"/>
        <color indexed="8"/>
        <rFont val="Times New Roman"/>
        <family val="1"/>
      </rPr>
      <t>20</t>
    </r>
    <r>
      <rPr>
        <sz val="10.5"/>
        <color indexed="8"/>
        <rFont val="仿宋_GB2312"/>
        <family val="0"/>
      </rPr>
      <t>年决算数</t>
    </r>
  </si>
  <si>
    <r>
      <t>202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仿宋_GB2312"/>
        <family val="0"/>
      </rPr>
      <t>年预算数</t>
    </r>
  </si>
  <si>
    <r>
      <t>202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仿宋_GB2312"/>
        <family val="0"/>
      </rPr>
      <t>年决算数</t>
    </r>
  </si>
  <si>
    <t>（万元）</t>
  </si>
  <si>
    <t>三公经费：</t>
  </si>
  <si>
    <t xml:space="preserve"> 1、公务用车购置和运行维护费</t>
  </si>
  <si>
    <t xml:space="preserve">     其中：公务用车购置费</t>
  </si>
  <si>
    <t xml:space="preserve">           公务用车运行维护费</t>
  </si>
  <si>
    <t xml:space="preserve">   2、因公出国（境）费用</t>
  </si>
  <si>
    <t xml:space="preserve">   3、公务接待费</t>
  </si>
  <si>
    <t>项目支出：</t>
  </si>
  <si>
    <t>扶贫规划信息平台管理、综合目标奖励经费、乡村振兴局战略实绩州级考核专项经费</t>
  </si>
  <si>
    <t>州精准办工作经费</t>
  </si>
  <si>
    <t>军转干部安置及机构改革经费</t>
  </si>
  <si>
    <t>州驻村办工作经费</t>
  </si>
  <si>
    <t>十四五重点专项规划编制经费</t>
  </si>
  <si>
    <t>预算调整项目</t>
  </si>
  <si>
    <t>公用经费：</t>
  </si>
  <si>
    <t xml:space="preserve">    其中：办公费</t>
  </si>
  <si>
    <t xml:space="preserve">          水费、电费</t>
  </si>
  <si>
    <r>
      <t xml:space="preserve">                  </t>
    </r>
    <r>
      <rPr>
        <sz val="10.5"/>
        <color indexed="8"/>
        <rFont val="仿宋_GB2312"/>
        <family val="0"/>
      </rPr>
      <t>差旅费</t>
    </r>
  </si>
  <si>
    <t xml:space="preserve">          会议费</t>
  </si>
  <si>
    <r>
      <t xml:space="preserve">                  </t>
    </r>
    <r>
      <rPr>
        <sz val="10.5"/>
        <color indexed="8"/>
        <rFont val="仿宋_GB2312"/>
        <family val="0"/>
      </rPr>
      <t>培训费</t>
    </r>
  </si>
  <si>
    <t>政府采购金额</t>
  </si>
  <si>
    <t>部门基本支出预算调整</t>
  </si>
  <si>
    <t>楼堂馆所控制情况</t>
  </si>
  <si>
    <t>批复规模</t>
  </si>
  <si>
    <t>实际规模（㎡）</t>
  </si>
  <si>
    <t>规模控制率</t>
  </si>
  <si>
    <t>预算投资（万元）</t>
  </si>
  <si>
    <t>实际投资（万元）</t>
  </si>
  <si>
    <t>投资概算控制率</t>
  </si>
  <si>
    <t>（2021年完工项目）</t>
  </si>
  <si>
    <t>（㎡）</t>
  </si>
  <si>
    <t>无</t>
  </si>
  <si>
    <t>厉行节约保障措施</t>
  </si>
  <si>
    <t>制定《厉行节约管理制度》</t>
  </si>
  <si>
    <t>说明：项目支出需要填报除基本支出以外的所有项目支出情况，公用经费填报基本支出中的一般商品和服务支出。</t>
  </si>
  <si>
    <t>单位负责人签字：      填表人：     联系电话：        填报日期： 年   月  日</t>
  </si>
  <si>
    <t>综合目标奖励经费</t>
  </si>
  <si>
    <t>项目名称</t>
  </si>
  <si>
    <t>年初财政拨款结转和结余</t>
  </si>
  <si>
    <t>财政拨款收入</t>
  </si>
  <si>
    <t>其他资金收入</t>
  </si>
  <si>
    <t>财政拨款支出</t>
  </si>
  <si>
    <t>年末财政拨款结转</t>
  </si>
  <si>
    <t>扶贫规划信息平台管理、州精准办工作经费等</t>
  </si>
  <si>
    <t>专项业务费</t>
  </si>
  <si>
    <t>扶贫规划及信息平台管理</t>
  </si>
  <si>
    <t>其他扶贫支出</t>
  </si>
  <si>
    <t>合   计</t>
  </si>
  <si>
    <t>预备费</t>
  </si>
  <si>
    <t>贫困退出评估交叉检查工作经费</t>
  </si>
  <si>
    <t>巩固脱贫成效及乡村振兴专项</t>
  </si>
  <si>
    <t>乡村振兴局战略实绩州级考核专项经费</t>
  </si>
  <si>
    <t>防止返贫动态监测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</si>
</sst>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#,##0.00_ "/>
  </numFmts>
  <fonts count="52">
    <font>
      <sz val="10"/>
      <color indexed="8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0"/>
      <color indexed="8"/>
      <name val="楷体_GB2312"/>
      <family val="0"/>
    </font>
    <font>
      <sz val="10.5"/>
      <color indexed="8"/>
      <name val="仿宋_GB2312"/>
      <family val="0"/>
    </font>
    <font>
      <sz val="10.5"/>
      <color indexed="8"/>
      <name val="Times New Roman"/>
      <family val="1"/>
    </font>
    <font>
      <sz val="10.5"/>
      <name val="仿宋_GB2312"/>
      <family val="0"/>
    </font>
    <font>
      <sz val="10.5"/>
      <name val="Times New Roman"/>
      <family val="1"/>
    </font>
    <font>
      <sz val="10.5"/>
      <color indexed="8"/>
      <name val="微软雅黑"/>
      <family val="2"/>
    </font>
    <font>
      <sz val="12"/>
      <color indexed="8"/>
      <name val="仿宋_GB2312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.5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0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right" vertical="center" wrapText="1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10" fontId="7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2" fontId="7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23">
      <selection activeCell="B14" sqref="B14:G14"/>
    </sheetView>
  </sheetViews>
  <sheetFormatPr defaultColWidth="8.7109375" defaultRowHeight="12.75"/>
  <cols>
    <col min="1" max="1" width="24.8515625" style="9" customWidth="1"/>
    <col min="2" max="5" width="8.7109375" style="0" customWidth="1"/>
  </cols>
  <sheetData>
    <row r="1" ht="21">
      <c r="A1" s="10" t="s">
        <v>0</v>
      </c>
    </row>
    <row r="2" spans="1:7" ht="27">
      <c r="A2" s="11" t="s">
        <v>1</v>
      </c>
      <c r="B2" s="11"/>
      <c r="C2" s="11"/>
      <c r="D2" s="11"/>
      <c r="E2" s="11"/>
      <c r="F2" s="11"/>
      <c r="G2" s="11"/>
    </row>
    <row r="3" spans="1:3" ht="24" customHeight="1">
      <c r="A3" s="12" t="s">
        <v>2</v>
      </c>
      <c r="B3" s="12"/>
      <c r="C3" s="12"/>
    </row>
    <row r="4" spans="1:7" ht="27.75" customHeight="1">
      <c r="A4" s="13" t="s">
        <v>3</v>
      </c>
      <c r="B4" s="14" t="s">
        <v>4</v>
      </c>
      <c r="C4" s="15"/>
      <c r="D4" s="16" t="s">
        <v>5</v>
      </c>
      <c r="E4" s="16"/>
      <c r="F4" s="17" t="s">
        <v>6</v>
      </c>
      <c r="G4" s="17"/>
    </row>
    <row r="5" spans="1:7" ht="21.75" customHeight="1">
      <c r="A5" s="13"/>
      <c r="B5" s="18">
        <v>43</v>
      </c>
      <c r="C5" s="18"/>
      <c r="D5" s="18">
        <v>42</v>
      </c>
      <c r="E5" s="18"/>
      <c r="F5" s="19">
        <f>D5/B5</f>
        <v>0.9767441860465116</v>
      </c>
      <c r="G5" s="16"/>
    </row>
    <row r="6" spans="1:7" ht="21.75" customHeight="1">
      <c r="A6" s="13" t="s">
        <v>7</v>
      </c>
      <c r="B6" s="16" t="s">
        <v>8</v>
      </c>
      <c r="C6" s="16"/>
      <c r="D6" s="16" t="s">
        <v>9</v>
      </c>
      <c r="E6" s="16"/>
      <c r="F6" s="16" t="s">
        <v>10</v>
      </c>
      <c r="G6" s="16"/>
    </row>
    <row r="7" spans="1:7" ht="21.75" customHeight="1">
      <c r="A7" s="13"/>
      <c r="B7" s="20" t="s">
        <v>11</v>
      </c>
      <c r="C7" s="20"/>
      <c r="D7" s="20" t="s">
        <v>11</v>
      </c>
      <c r="E7" s="20"/>
      <c r="F7" s="20" t="s">
        <v>11</v>
      </c>
      <c r="G7" s="20"/>
    </row>
    <row r="8" spans="1:7" ht="21.75" customHeight="1">
      <c r="A8" s="21" t="s">
        <v>12</v>
      </c>
      <c r="B8" s="17">
        <v>10.8</v>
      </c>
      <c r="C8" s="17"/>
      <c r="D8" s="17">
        <v>22.8</v>
      </c>
      <c r="E8" s="17"/>
      <c r="F8" s="22">
        <v>6.59</v>
      </c>
      <c r="G8" s="22"/>
    </row>
    <row r="9" spans="1:7" ht="27">
      <c r="A9" s="21" t="s">
        <v>13</v>
      </c>
      <c r="B9" s="17">
        <f>B11</f>
        <v>10.18</v>
      </c>
      <c r="C9" s="17"/>
      <c r="D9" s="22">
        <v>10</v>
      </c>
      <c r="E9" s="22"/>
      <c r="F9" s="22">
        <v>5.17</v>
      </c>
      <c r="G9" s="22"/>
    </row>
    <row r="10" spans="1:7" ht="13.5">
      <c r="A10" s="21" t="s">
        <v>14</v>
      </c>
      <c r="B10" s="17"/>
      <c r="C10" s="17"/>
      <c r="D10" s="22"/>
      <c r="E10" s="22"/>
      <c r="F10" s="22"/>
      <c r="G10" s="22"/>
    </row>
    <row r="11" spans="1:7" ht="27">
      <c r="A11" s="21" t="s">
        <v>15</v>
      </c>
      <c r="B11" s="17">
        <v>10.18</v>
      </c>
      <c r="C11" s="17"/>
      <c r="D11" s="22">
        <v>10</v>
      </c>
      <c r="E11" s="22"/>
      <c r="F11" s="22">
        <v>5.17</v>
      </c>
      <c r="G11" s="22"/>
    </row>
    <row r="12" spans="1:7" ht="21.75" customHeight="1">
      <c r="A12" s="21" t="s">
        <v>16</v>
      </c>
      <c r="B12" s="17"/>
      <c r="C12" s="17"/>
      <c r="D12" s="22"/>
      <c r="E12" s="22"/>
      <c r="F12" s="22"/>
      <c r="G12" s="22"/>
    </row>
    <row r="13" spans="1:7" ht="21.75" customHeight="1">
      <c r="A13" s="21" t="s">
        <v>17</v>
      </c>
      <c r="B13" s="17">
        <v>0.62</v>
      </c>
      <c r="C13" s="17"/>
      <c r="D13" s="22">
        <v>12.8</v>
      </c>
      <c r="E13" s="22"/>
      <c r="F13" s="22">
        <v>1.42</v>
      </c>
      <c r="G13" s="22"/>
    </row>
    <row r="14" spans="1:7" s="8" customFormat="1" ht="21.75" customHeight="1">
      <c r="A14" s="23" t="s">
        <v>18</v>
      </c>
      <c r="B14" s="24">
        <f>SUM(B15:C20)</f>
        <v>569.52</v>
      </c>
      <c r="C14" s="24"/>
      <c r="D14" s="24">
        <f>SUM(D15:E20)</f>
        <v>643.59</v>
      </c>
      <c r="E14" s="24"/>
      <c r="F14" s="24">
        <f>SUM(F15:G20)</f>
        <v>643.59</v>
      </c>
      <c r="G14" s="24"/>
    </row>
    <row r="15" spans="1:7" ht="57" customHeight="1">
      <c r="A15" s="23" t="s">
        <v>19</v>
      </c>
      <c r="B15" s="24">
        <f>15+47.25+1.13+206.14</f>
        <v>269.52</v>
      </c>
      <c r="C15" s="24"/>
      <c r="D15" s="25">
        <v>331.79</v>
      </c>
      <c r="E15" s="25"/>
      <c r="F15" s="25">
        <v>331.79</v>
      </c>
      <c r="G15" s="25"/>
    </row>
    <row r="16" spans="1:7" ht="21.75" customHeight="1">
      <c r="A16" s="23" t="s">
        <v>20</v>
      </c>
      <c r="B16" s="24">
        <v>300</v>
      </c>
      <c r="C16" s="24"/>
      <c r="D16" s="25">
        <v>178.77</v>
      </c>
      <c r="E16" s="25"/>
      <c r="F16" s="25">
        <v>178.77</v>
      </c>
      <c r="G16" s="25"/>
    </row>
    <row r="17" spans="1:7" ht="27">
      <c r="A17" s="23" t="s">
        <v>21</v>
      </c>
      <c r="B17" s="24"/>
      <c r="C17" s="24"/>
      <c r="D17" s="25">
        <v>74</v>
      </c>
      <c r="E17" s="25"/>
      <c r="F17" s="25">
        <v>74</v>
      </c>
      <c r="G17" s="25"/>
    </row>
    <row r="18" spans="1:7" s="8" customFormat="1" ht="13.5">
      <c r="A18" s="23" t="s">
        <v>22</v>
      </c>
      <c r="B18" s="26"/>
      <c r="C18" s="27"/>
      <c r="D18" s="26">
        <v>26.03</v>
      </c>
      <c r="E18" s="27"/>
      <c r="F18" s="26">
        <v>26.03</v>
      </c>
      <c r="G18" s="27"/>
    </row>
    <row r="19" spans="1:7" ht="27">
      <c r="A19" s="23" t="s">
        <v>23</v>
      </c>
      <c r="B19" s="24"/>
      <c r="C19" s="24"/>
      <c r="D19" s="25">
        <v>15</v>
      </c>
      <c r="E19" s="25"/>
      <c r="F19" s="25">
        <v>15</v>
      </c>
      <c r="G19" s="25"/>
    </row>
    <row r="20" spans="1:7" s="8" customFormat="1" ht="21.75" customHeight="1">
      <c r="A20" s="23" t="s">
        <v>24</v>
      </c>
      <c r="B20" s="26"/>
      <c r="C20" s="27"/>
      <c r="D20" s="28">
        <v>18</v>
      </c>
      <c r="E20" s="29"/>
      <c r="F20" s="28">
        <v>18</v>
      </c>
      <c r="G20" s="29"/>
    </row>
    <row r="21" spans="1:7" ht="21.75" customHeight="1">
      <c r="A21" s="21" t="s">
        <v>25</v>
      </c>
      <c r="B21" s="17">
        <v>35.07</v>
      </c>
      <c r="C21" s="17"/>
      <c r="D21" s="17"/>
      <c r="E21" s="17"/>
      <c r="F21" s="22">
        <v>108.69</v>
      </c>
      <c r="G21" s="22"/>
    </row>
    <row r="22" spans="1:7" ht="21.75" customHeight="1">
      <c r="A22" s="21" t="s">
        <v>26</v>
      </c>
      <c r="B22" s="30">
        <v>0.26</v>
      </c>
      <c r="C22" s="30"/>
      <c r="D22" s="30">
        <v>5</v>
      </c>
      <c r="E22" s="30"/>
      <c r="F22" s="31">
        <f>2.34+0.02</f>
        <v>2.36</v>
      </c>
      <c r="G22" s="31"/>
    </row>
    <row r="23" spans="1:7" ht="21.75" customHeight="1">
      <c r="A23" s="21" t="s">
        <v>27</v>
      </c>
      <c r="B23" s="30">
        <v>1.08</v>
      </c>
      <c r="C23" s="30"/>
      <c r="D23" s="30"/>
      <c r="E23" s="30"/>
      <c r="F23" s="31"/>
      <c r="G23" s="31"/>
    </row>
    <row r="24" spans="1:7" ht="21.75" customHeight="1">
      <c r="A24" s="32" t="s">
        <v>28</v>
      </c>
      <c r="B24" s="30">
        <v>0.5</v>
      </c>
      <c r="C24" s="30"/>
      <c r="D24" s="30"/>
      <c r="E24" s="30"/>
      <c r="F24" s="31">
        <f>1.94</f>
        <v>1.94</v>
      </c>
      <c r="G24" s="31"/>
    </row>
    <row r="25" spans="1:7" ht="21.75" customHeight="1">
      <c r="A25" s="21" t="s">
        <v>29</v>
      </c>
      <c r="B25" s="30">
        <v>0</v>
      </c>
      <c r="C25" s="30"/>
      <c r="D25" s="30"/>
      <c r="E25" s="30"/>
      <c r="F25" s="31">
        <f>1.59</f>
        <v>1.59</v>
      </c>
      <c r="G25" s="31"/>
    </row>
    <row r="26" spans="1:7" ht="21.75" customHeight="1">
      <c r="A26" s="32" t="s">
        <v>30</v>
      </c>
      <c r="B26" s="30">
        <v>0</v>
      </c>
      <c r="C26" s="30"/>
      <c r="D26" s="30">
        <v>4.64</v>
      </c>
      <c r="E26" s="30"/>
      <c r="F26" s="31">
        <f>3.97+0.25</f>
        <v>4.220000000000001</v>
      </c>
      <c r="G26" s="31"/>
    </row>
    <row r="27" spans="1:7" ht="21.75" customHeight="1">
      <c r="A27" s="21" t="s">
        <v>31</v>
      </c>
      <c r="B27" s="17">
        <v>0.3</v>
      </c>
      <c r="C27" s="17"/>
      <c r="D27" s="17">
        <v>8</v>
      </c>
      <c r="E27" s="17"/>
      <c r="F27" s="22">
        <v>1.74</v>
      </c>
      <c r="G27" s="22"/>
    </row>
    <row r="28" spans="1:7" ht="21.75" customHeight="1">
      <c r="A28" s="21" t="s">
        <v>32</v>
      </c>
      <c r="B28" s="17"/>
      <c r="C28" s="17"/>
      <c r="D28" s="17">
        <v>313.53</v>
      </c>
      <c r="E28" s="17"/>
      <c r="F28" s="17">
        <f>D28</f>
        <v>313.53</v>
      </c>
      <c r="G28" s="17"/>
    </row>
    <row r="29" spans="1:7" ht="21.75" customHeight="1">
      <c r="A29" s="20" t="s">
        <v>33</v>
      </c>
      <c r="B29" s="20" t="s">
        <v>34</v>
      </c>
      <c r="C29" s="20" t="s">
        <v>35</v>
      </c>
      <c r="D29" s="20" t="s">
        <v>36</v>
      </c>
      <c r="E29" s="20" t="s">
        <v>37</v>
      </c>
      <c r="F29" s="20" t="s">
        <v>38</v>
      </c>
      <c r="G29" s="20" t="s">
        <v>39</v>
      </c>
    </row>
    <row r="30" spans="1:7" ht="21.75" customHeight="1">
      <c r="A30" s="20" t="s">
        <v>40</v>
      </c>
      <c r="B30" s="20" t="s">
        <v>41</v>
      </c>
      <c r="C30" s="20"/>
      <c r="D30" s="20"/>
      <c r="E30" s="20"/>
      <c r="F30" s="20"/>
      <c r="G30" s="20"/>
    </row>
    <row r="31" spans="1:7" ht="21.75" customHeight="1">
      <c r="A31" s="33"/>
      <c r="B31" s="20" t="s">
        <v>42</v>
      </c>
      <c r="C31" s="21" t="s">
        <v>42</v>
      </c>
      <c r="D31" s="21" t="s">
        <v>42</v>
      </c>
      <c r="E31" s="21" t="s">
        <v>42</v>
      </c>
      <c r="F31" s="21" t="s">
        <v>42</v>
      </c>
      <c r="G31" s="21" t="s">
        <v>42</v>
      </c>
    </row>
    <row r="32" spans="1:7" ht="21.75" customHeight="1">
      <c r="A32" s="13" t="s">
        <v>43</v>
      </c>
      <c r="B32" s="20" t="s">
        <v>44</v>
      </c>
      <c r="C32" s="20"/>
      <c r="D32" s="20"/>
      <c r="E32" s="20"/>
      <c r="F32" s="20"/>
      <c r="G32" s="20"/>
    </row>
    <row r="33" spans="1:7" ht="30.75" customHeight="1">
      <c r="A33" s="34" t="s">
        <v>45</v>
      </c>
      <c r="B33" s="34"/>
      <c r="C33" s="34"/>
      <c r="D33" s="34"/>
      <c r="E33" s="34"/>
      <c r="F33" s="34"/>
      <c r="G33" s="34"/>
    </row>
    <row r="34" spans="1:7" ht="24.75" customHeight="1">
      <c r="A34" s="35" t="s">
        <v>46</v>
      </c>
      <c r="B34" s="35"/>
      <c r="C34" s="35"/>
      <c r="D34" s="35"/>
      <c r="E34" s="35"/>
      <c r="F34" s="35"/>
      <c r="G34" s="35"/>
    </row>
  </sheetData>
  <sheetProtection/>
  <mergeCells count="87">
    <mergeCell ref="A2:G2"/>
    <mergeCell ref="A3:C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32:G32"/>
    <mergeCell ref="A33:G33"/>
    <mergeCell ref="A34:G34"/>
    <mergeCell ref="A4:A5"/>
    <mergeCell ref="A6:A7"/>
    <mergeCell ref="C29:C30"/>
    <mergeCell ref="D29:D30"/>
    <mergeCell ref="E29:E30"/>
    <mergeCell ref="F29:F30"/>
    <mergeCell ref="G29:G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K22" sqref="K22"/>
    </sheetView>
  </sheetViews>
  <sheetFormatPr defaultColWidth="8.7109375" defaultRowHeight="12.75"/>
  <cols>
    <col min="2" max="2" width="19.140625" style="0" customWidth="1"/>
    <col min="3" max="3" width="15.140625" style="0" customWidth="1"/>
    <col min="6" max="6" width="14.7109375" style="0" customWidth="1"/>
    <col min="9" max="9" width="36.00390625" style="0" bestFit="1" customWidth="1"/>
  </cols>
  <sheetData>
    <row r="1" spans="9:14" ht="12">
      <c r="I1" t="s">
        <v>47</v>
      </c>
      <c r="J1">
        <v>15</v>
      </c>
      <c r="N1">
        <v>25.4</v>
      </c>
    </row>
    <row r="2" spans="9:14" ht="12">
      <c r="I2" t="s">
        <v>23</v>
      </c>
      <c r="N2" s="5">
        <v>15</v>
      </c>
    </row>
    <row r="3" spans="9:14" ht="12.75">
      <c r="I3" t="s">
        <v>21</v>
      </c>
      <c r="N3">
        <v>43.99</v>
      </c>
    </row>
    <row r="4" spans="2:7" ht="28.5">
      <c r="B4" s="1" t="s">
        <v>48</v>
      </c>
      <c r="C4" s="2" t="s">
        <v>49</v>
      </c>
      <c r="D4" s="2" t="s">
        <v>50</v>
      </c>
      <c r="E4" s="2" t="s">
        <v>51</v>
      </c>
      <c r="F4" s="2" t="s">
        <v>52</v>
      </c>
      <c r="G4" s="2" t="s">
        <v>53</v>
      </c>
    </row>
    <row r="5" spans="2:7" ht="42.75">
      <c r="B5" s="3" t="s">
        <v>54</v>
      </c>
      <c r="C5" s="4">
        <v>145.67</v>
      </c>
      <c r="D5" s="4">
        <v>372.42</v>
      </c>
      <c r="E5" s="4"/>
      <c r="F5" s="4">
        <f>C5+D5</f>
        <v>518.09</v>
      </c>
      <c r="G5" s="4"/>
    </row>
    <row r="6" spans="2:7" ht="14.25">
      <c r="B6" s="3" t="s">
        <v>20</v>
      </c>
      <c r="C6" s="4">
        <v>9.3</v>
      </c>
      <c r="D6" s="4"/>
      <c r="E6" s="4"/>
      <c r="F6" s="4">
        <v>9.3</v>
      </c>
      <c r="G6" s="4"/>
    </row>
    <row r="7" spans="2:7" ht="27.75" customHeight="1">
      <c r="B7" s="3" t="s">
        <v>55</v>
      </c>
      <c r="C7" s="4"/>
      <c r="D7" s="4"/>
      <c r="E7" s="4">
        <v>5</v>
      </c>
      <c r="F7" s="4">
        <v>5</v>
      </c>
      <c r="G7" s="4"/>
    </row>
    <row r="8" spans="2:14" ht="28.5">
      <c r="B8" s="3" t="s">
        <v>21</v>
      </c>
      <c r="C8" s="4">
        <v>44</v>
      </c>
      <c r="D8" s="4">
        <v>30</v>
      </c>
      <c r="E8" s="4"/>
      <c r="F8" s="4">
        <f>C8+D8</f>
        <v>74</v>
      </c>
      <c r="G8" s="4"/>
      <c r="I8" t="s">
        <v>56</v>
      </c>
      <c r="J8">
        <v>47.25</v>
      </c>
      <c r="N8">
        <v>17.34</v>
      </c>
    </row>
    <row r="9" spans="2:7" ht="14.25">
      <c r="B9" s="3" t="s">
        <v>22</v>
      </c>
      <c r="C9" s="4"/>
      <c r="D9" s="4">
        <v>9.2</v>
      </c>
      <c r="E9" s="4"/>
      <c r="F9" s="4">
        <v>9.2</v>
      </c>
      <c r="G9" s="4"/>
    </row>
    <row r="10" spans="2:14" ht="28.5">
      <c r="B10" s="3" t="s">
        <v>23</v>
      </c>
      <c r="C10" s="4">
        <v>15</v>
      </c>
      <c r="D10" s="4"/>
      <c r="E10" s="4"/>
      <c r="F10" s="4">
        <v>15</v>
      </c>
      <c r="G10" s="4"/>
      <c r="I10" t="s">
        <v>55</v>
      </c>
      <c r="J10">
        <v>1.13</v>
      </c>
      <c r="N10">
        <v>6.13</v>
      </c>
    </row>
    <row r="11" spans="2:14" ht="14.25">
      <c r="B11" s="3" t="s">
        <v>24</v>
      </c>
      <c r="C11" s="4"/>
      <c r="D11" s="4">
        <v>18</v>
      </c>
      <c r="E11" s="4"/>
      <c r="F11" s="4">
        <v>18</v>
      </c>
      <c r="G11" s="4"/>
      <c r="I11" t="s">
        <v>57</v>
      </c>
      <c r="J11">
        <v>206.14</v>
      </c>
      <c r="N11">
        <v>62.29</v>
      </c>
    </row>
    <row r="12" spans="2:14" ht="14.25">
      <c r="B12" s="3" t="s">
        <v>58</v>
      </c>
      <c r="C12" s="4">
        <v>213.96</v>
      </c>
      <c r="D12" s="4">
        <v>429.62</v>
      </c>
      <c r="E12" s="4">
        <v>5</v>
      </c>
      <c r="F12" s="4">
        <v>648.59</v>
      </c>
      <c r="G12" s="4"/>
      <c r="I12" t="s">
        <v>22</v>
      </c>
      <c r="N12">
        <v>56.03</v>
      </c>
    </row>
    <row r="13" spans="9:14" ht="12">
      <c r="I13" t="s">
        <v>24</v>
      </c>
      <c r="N13" s="5">
        <v>33</v>
      </c>
    </row>
    <row r="14" spans="9:14" ht="12">
      <c r="I14" t="s">
        <v>59</v>
      </c>
      <c r="N14">
        <v>1.99</v>
      </c>
    </row>
    <row r="15" spans="9:14" ht="12">
      <c r="I15" t="s">
        <v>60</v>
      </c>
      <c r="N15">
        <v>45</v>
      </c>
    </row>
    <row r="16" spans="9:14" ht="12">
      <c r="I16" t="s">
        <v>61</v>
      </c>
      <c r="N16">
        <v>60</v>
      </c>
    </row>
    <row r="17" spans="9:14" ht="12">
      <c r="I17" t="s">
        <v>62</v>
      </c>
      <c r="N17">
        <v>43.65</v>
      </c>
    </row>
    <row r="18" spans="9:14" ht="12">
      <c r="I18" t="s">
        <v>63</v>
      </c>
      <c r="N18">
        <v>60</v>
      </c>
    </row>
    <row r="21" spans="9:11" ht="12">
      <c r="I21">
        <v>772.53</v>
      </c>
      <c r="J21" s="6">
        <v>1104.77</v>
      </c>
      <c r="K21" s="7">
        <f>J21-I21</f>
        <v>332.24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契丹莽夫</cp:lastModifiedBy>
  <dcterms:created xsi:type="dcterms:W3CDTF">2021-06-14T03:40:05Z</dcterms:created>
  <dcterms:modified xsi:type="dcterms:W3CDTF">2022-06-29T08:34:11Z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7BF02106370A45BEB66A5C453D3660CF</vt:lpwstr>
  </property>
</Properties>
</file>